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0055" windowHeight="7680"/>
  </bookViews>
  <sheets>
    <sheet name="Sheet1" sheetId="1" r:id="rId1"/>
  </sheets>
  <calcPr calcId="124519"/>
</workbook>
</file>

<file path=xl/calcChain.xml><?xml version="1.0" encoding="utf-8"?>
<calcChain xmlns="http://schemas.openxmlformats.org/spreadsheetml/2006/main">
  <c r="C29" i="1"/>
  <c r="D29"/>
  <c r="E29"/>
  <c r="F29"/>
  <c r="G29"/>
  <c r="B29"/>
  <c r="C28"/>
  <c r="H28" s="1"/>
  <c r="D28"/>
  <c r="E28"/>
  <c r="F28"/>
  <c r="G28"/>
  <c r="B28"/>
  <c r="C27"/>
  <c r="D27"/>
  <c r="E27"/>
  <c r="F27"/>
  <c r="G27"/>
  <c r="B21"/>
  <c r="C20"/>
  <c r="C21" s="1"/>
  <c r="D20"/>
  <c r="D21" s="1"/>
  <c r="E20"/>
  <c r="F20"/>
  <c r="F21" s="1"/>
  <c r="G20"/>
  <c r="G21" s="1"/>
  <c r="B20"/>
  <c r="H26"/>
  <c r="C26"/>
  <c r="D26"/>
  <c r="E26"/>
  <c r="F26"/>
  <c r="G26"/>
  <c r="B26"/>
  <c r="C22"/>
  <c r="D22"/>
  <c r="E22"/>
  <c r="F22"/>
  <c r="G22"/>
  <c r="B22"/>
  <c r="E21"/>
  <c r="H8"/>
  <c r="H9"/>
  <c r="H10"/>
  <c r="H11"/>
  <c r="H12"/>
  <c r="H13"/>
  <c r="H14"/>
  <c r="H15"/>
  <c r="H16"/>
  <c r="H17"/>
  <c r="H19"/>
  <c r="D19"/>
  <c r="E19"/>
  <c r="F19"/>
  <c r="G19"/>
  <c r="C19"/>
  <c r="B19"/>
  <c r="B8"/>
  <c r="I7"/>
  <c r="I6"/>
  <c r="I5"/>
  <c r="I4"/>
  <c r="G14"/>
  <c r="F14"/>
  <c r="E14"/>
  <c r="D14"/>
  <c r="C14"/>
  <c r="B14"/>
  <c r="F12"/>
  <c r="C12"/>
  <c r="D12"/>
  <c r="E12"/>
  <c r="G12"/>
  <c r="C13"/>
  <c r="D13"/>
  <c r="E13"/>
  <c r="F13"/>
  <c r="G13"/>
  <c r="B13"/>
  <c r="B12"/>
  <c r="G11"/>
  <c r="F11"/>
  <c r="E11"/>
  <c r="D11"/>
  <c r="C11"/>
  <c r="B11"/>
  <c r="C8"/>
  <c r="D8"/>
  <c r="E8"/>
  <c r="F8"/>
  <c r="G8"/>
  <c r="H7"/>
  <c r="H6"/>
  <c r="H5"/>
  <c r="H4"/>
  <c r="H29" l="1"/>
  <c r="B27"/>
  <c r="H27" s="1"/>
  <c r="H22"/>
  <c r="H21"/>
  <c r="H20"/>
</calcChain>
</file>

<file path=xl/sharedStrings.xml><?xml version="1.0" encoding="utf-8"?>
<sst xmlns="http://schemas.openxmlformats.org/spreadsheetml/2006/main" count="32" uniqueCount="18">
  <si>
    <t>Budgeted Sales Figures</t>
  </si>
  <si>
    <t>Jan</t>
  </si>
  <si>
    <t>Feb</t>
  </si>
  <si>
    <t>March</t>
  </si>
  <si>
    <t>Total</t>
  </si>
  <si>
    <t>North</t>
  </si>
  <si>
    <t>South</t>
  </si>
  <si>
    <t>West</t>
  </si>
  <si>
    <t>$000</t>
  </si>
  <si>
    <t>Apr</t>
  </si>
  <si>
    <t>May</t>
  </si>
  <si>
    <t>June</t>
  </si>
  <si>
    <t>East</t>
  </si>
  <si>
    <t xml:space="preserve">Total </t>
  </si>
  <si>
    <t>Sales Analysis</t>
  </si>
  <si>
    <t>Avrage sales</t>
  </si>
  <si>
    <t>Sales Tax</t>
  </si>
  <si>
    <t>Sales Excluding Sales Tax</t>
  </si>
</sst>
</file>

<file path=xl/styles.xml><?xml version="1.0" encoding="utf-8"?>
<styleSheet xmlns="http://schemas.openxmlformats.org/spreadsheetml/2006/main">
  <numFmts count="1">
    <numFmt numFmtId="6" formatCode="&quot;$&quot;#,##0_);[Red]\(&quot;$&quot;#,##0\)"/>
  </numFmts>
  <fonts count="3">
    <font>
      <sz val="11"/>
      <color theme="1"/>
      <name val="Calibri"/>
      <family val="2"/>
      <scheme val="minor"/>
    </font>
    <font>
      <sz val="11"/>
      <color theme="4" tint="0.79998168889431442"/>
      <name val="Calibri"/>
      <family val="2"/>
      <scheme val="minor"/>
    </font>
    <font>
      <sz val="11"/>
      <color theme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4" fontId="0" fillId="0" borderId="0" xfId="0" applyNumberFormat="1"/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0" fillId="0" borderId="1" xfId="0" applyBorder="1" applyAlignment="1">
      <alignment horizontal="center"/>
    </xf>
    <xf numFmtId="6" fontId="0" fillId="0" borderId="1" xfId="0" quotePrefix="1" applyNumberFormat="1" applyBorder="1" applyAlignment="1">
      <alignment horizontal="center"/>
    </xf>
    <xf numFmtId="0" fontId="0" fillId="0" borderId="1" xfId="0" applyBorder="1" applyAlignment="1">
      <alignment horizontal="right"/>
    </xf>
    <xf numFmtId="0" fontId="0" fillId="2" borderId="1" xfId="0" applyFont="1" applyFill="1" applyBorder="1"/>
    <xf numFmtId="0" fontId="0" fillId="2" borderId="1" xfId="0" applyFont="1" applyFill="1" applyBorder="1" applyAlignment="1">
      <alignment horizontal="center"/>
    </xf>
    <xf numFmtId="6" fontId="0" fillId="2" borderId="1" xfId="0" quotePrefix="1" applyNumberFormat="1" applyFont="1" applyFill="1" applyBorder="1" applyAlignment="1">
      <alignment horizontal="center"/>
    </xf>
    <xf numFmtId="0" fontId="0" fillId="3" borderId="1" xfId="0" applyFont="1" applyFill="1" applyBorder="1"/>
    <xf numFmtId="10" fontId="0" fillId="0" borderId="0" xfId="0" applyNumberFormat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9"/>
  <sheetViews>
    <sheetView tabSelected="1" zoomScale="180" zoomScaleNormal="180" workbookViewId="0">
      <pane xSplit="6" ySplit="7" topLeftCell="G8" activePane="bottomRight" state="frozen"/>
      <selection pane="topRight" activeCell="G1" sqref="G1"/>
      <selection pane="bottomLeft" activeCell="A8" sqref="A8"/>
      <selection pane="bottomRight" activeCell="A2" sqref="A2:G8"/>
    </sheetView>
  </sheetViews>
  <sheetFormatPr defaultRowHeight="15"/>
  <cols>
    <col min="8" max="8" width="6.140625" bestFit="1" customWidth="1"/>
    <col min="9" max="9" width="12" bestFit="1" customWidth="1"/>
  </cols>
  <sheetData>
    <row r="1" spans="1:10">
      <c r="A1" s="6" t="s">
        <v>0</v>
      </c>
      <c r="B1" s="5"/>
      <c r="C1" s="5"/>
      <c r="D1" s="5"/>
      <c r="E1" s="5"/>
      <c r="F1" s="5"/>
      <c r="G1" s="5"/>
      <c r="H1" s="5"/>
    </row>
    <row r="2" spans="1:10">
      <c r="A2" s="13"/>
      <c r="B2" s="7" t="s">
        <v>1</v>
      </c>
      <c r="C2" s="7" t="s">
        <v>2</v>
      </c>
      <c r="D2" s="7" t="s">
        <v>3</v>
      </c>
      <c r="E2" s="7" t="s">
        <v>9</v>
      </c>
      <c r="F2" s="7" t="s">
        <v>10</v>
      </c>
      <c r="G2" s="7" t="s">
        <v>11</v>
      </c>
      <c r="H2" s="11" t="s">
        <v>4</v>
      </c>
      <c r="I2" s="1" t="s">
        <v>15</v>
      </c>
    </row>
    <row r="3" spans="1:10">
      <c r="A3" s="13"/>
      <c r="B3" s="8" t="s">
        <v>8</v>
      </c>
      <c r="C3" s="8" t="s">
        <v>8</v>
      </c>
      <c r="D3" s="8" t="s">
        <v>8</v>
      </c>
      <c r="E3" s="8" t="s">
        <v>8</v>
      </c>
      <c r="F3" s="8" t="s">
        <v>8</v>
      </c>
      <c r="G3" s="8" t="s">
        <v>8</v>
      </c>
      <c r="H3" s="12" t="s">
        <v>8</v>
      </c>
    </row>
    <row r="4" spans="1:10">
      <c r="A4" s="13" t="s">
        <v>5</v>
      </c>
      <c r="B4" s="9">
        <v>2431</v>
      </c>
      <c r="C4" s="9">
        <v>3296</v>
      </c>
      <c r="D4" s="9">
        <v>2189</v>
      </c>
      <c r="E4" s="9">
        <v>2189</v>
      </c>
      <c r="F4" s="9">
        <v>3000</v>
      </c>
      <c r="G4" s="9">
        <v>2890</v>
      </c>
      <c r="H4" s="10">
        <f>B4+C4+D4+E4+F4+G4</f>
        <v>15995</v>
      </c>
      <c r="I4" s="4">
        <f>SUM(B4:G4)/6</f>
        <v>2665.8333333333335</v>
      </c>
      <c r="J4" s="3">
        <v>100</v>
      </c>
    </row>
    <row r="5" spans="1:10">
      <c r="A5" s="13" t="s">
        <v>6</v>
      </c>
      <c r="B5" s="9">
        <v>6532</v>
      </c>
      <c r="C5" s="9">
        <v>5826</v>
      </c>
      <c r="D5" s="9">
        <v>6124</v>
      </c>
      <c r="E5" s="9">
        <v>7000</v>
      </c>
      <c r="F5" s="9">
        <v>7213</v>
      </c>
      <c r="G5" s="9">
        <v>6898</v>
      </c>
      <c r="H5" s="10">
        <f>SUM(B5:G5)</f>
        <v>39593</v>
      </c>
      <c r="I5" s="4">
        <f>AVERAGE(B5:G5)</f>
        <v>6598.833333333333</v>
      </c>
    </row>
    <row r="6" spans="1:10">
      <c r="A6" s="13" t="s">
        <v>7</v>
      </c>
      <c r="B6" s="9">
        <v>895</v>
      </c>
      <c r="C6" s="9">
        <v>432</v>
      </c>
      <c r="D6" s="9">
        <v>596</v>
      </c>
      <c r="E6" s="9">
        <v>612</v>
      </c>
      <c r="F6" s="9">
        <v>615</v>
      </c>
      <c r="G6" s="9">
        <v>700</v>
      </c>
      <c r="H6" s="10">
        <f>SUM(B6:G6)</f>
        <v>3850</v>
      </c>
      <c r="I6" s="4">
        <f>AVERAGE(B6:G6)</f>
        <v>641.66666666666663</v>
      </c>
    </row>
    <row r="7" spans="1:10">
      <c r="A7" s="13" t="s">
        <v>12</v>
      </c>
      <c r="B7" s="9">
        <v>1000</v>
      </c>
      <c r="C7" s="9">
        <v>1200</v>
      </c>
      <c r="D7" s="9">
        <v>1300</v>
      </c>
      <c r="E7" s="9">
        <v>1400</v>
      </c>
      <c r="F7" s="9">
        <v>1430</v>
      </c>
      <c r="G7" s="9">
        <v>1200</v>
      </c>
      <c r="H7" s="10">
        <f>SUM(B7:G7)</f>
        <v>7530</v>
      </c>
      <c r="I7" s="4">
        <f>AVERAGE(B7:G7)</f>
        <v>1255</v>
      </c>
    </row>
    <row r="8" spans="1:10">
      <c r="A8" s="10" t="s">
        <v>13</v>
      </c>
      <c r="B8" s="10">
        <f>SUM(B4:B7)</f>
        <v>10858</v>
      </c>
      <c r="C8" s="10">
        <f t="shared" ref="C8:H8" si="0">SUM(C4:C7)</f>
        <v>10754</v>
      </c>
      <c r="D8" s="10">
        <f t="shared" si="0"/>
        <v>10209</v>
      </c>
      <c r="E8" s="10">
        <f t="shared" si="0"/>
        <v>11201</v>
      </c>
      <c r="F8" s="10">
        <f t="shared" si="0"/>
        <v>12258</v>
      </c>
      <c r="G8" s="10">
        <f t="shared" si="0"/>
        <v>11688</v>
      </c>
      <c r="H8" s="10">
        <f t="shared" ref="H8:H22" si="1">SUM(B8:G8)</f>
        <v>66968</v>
      </c>
    </row>
    <row r="9" spans="1:10">
      <c r="H9" s="10">
        <f t="shared" si="1"/>
        <v>0</v>
      </c>
    </row>
    <row r="10" spans="1:10">
      <c r="B10" s="2" t="s">
        <v>14</v>
      </c>
      <c r="C10" s="2"/>
      <c r="D10" s="2"/>
      <c r="E10" s="2"/>
      <c r="F10" s="2"/>
      <c r="H10" s="10">
        <f t="shared" si="1"/>
        <v>0</v>
      </c>
    </row>
    <row r="11" spans="1:10">
      <c r="A11" t="s">
        <v>5</v>
      </c>
      <c r="B11" s="4">
        <f>(B4/H4)*100</f>
        <v>15.198499531103471</v>
      </c>
      <c r="C11" s="4">
        <f>(C4/H4)*100</f>
        <v>20.606439512347606</v>
      </c>
      <c r="D11" s="4">
        <f>D4/H4*100</f>
        <v>13.685526727102221</v>
      </c>
      <c r="E11" s="4">
        <f>E4/H4*100</f>
        <v>13.685526727102221</v>
      </c>
      <c r="F11" s="4">
        <f>F4/H4*100</f>
        <v>18.75586120662707</v>
      </c>
      <c r="G11" s="4">
        <f>G4/H4*100</f>
        <v>18.068146295717412</v>
      </c>
      <c r="H11" s="10">
        <f t="shared" si="1"/>
        <v>100</v>
      </c>
    </row>
    <row r="12" spans="1:10">
      <c r="A12" t="s">
        <v>6</v>
      </c>
      <c r="B12" s="4">
        <f>B5/H5*100</f>
        <v>16.49786578435582</v>
      </c>
      <c r="C12" s="4">
        <f>C5/H5*100</f>
        <v>14.714722299396357</v>
      </c>
      <c r="D12" s="4">
        <f>D5/$H5*100</f>
        <v>15.46738059758038</v>
      </c>
      <c r="E12" s="4">
        <f>E5/$H5*100</f>
        <v>17.679892910362945</v>
      </c>
      <c r="F12" s="4">
        <f>F5/$H5*100</f>
        <v>18.217866794635416</v>
      </c>
      <c r="G12" s="4">
        <f>G5/$H5*100</f>
        <v>17.422271613669082</v>
      </c>
      <c r="H12" s="10">
        <f t="shared" si="1"/>
        <v>100</v>
      </c>
    </row>
    <row r="13" spans="1:10">
      <c r="A13" t="s">
        <v>7</v>
      </c>
      <c r="B13" s="4">
        <f>B6/$H6*100</f>
        <v>23.246753246753247</v>
      </c>
      <c r="C13" s="4">
        <f t="shared" ref="C13:G13" si="2">C6/$H6*100</f>
        <v>11.220779220779221</v>
      </c>
      <c r="D13" s="4">
        <f t="shared" si="2"/>
        <v>15.480519480519481</v>
      </c>
      <c r="E13" s="4">
        <f t="shared" si="2"/>
        <v>15.896103896103897</v>
      </c>
      <c r="F13" s="4">
        <f t="shared" si="2"/>
        <v>15.974025974025974</v>
      </c>
      <c r="G13" s="4">
        <f t="shared" si="2"/>
        <v>18.181818181818183</v>
      </c>
      <c r="H13" s="10">
        <f t="shared" si="1"/>
        <v>100.00000000000001</v>
      </c>
    </row>
    <row r="14" spans="1:10">
      <c r="A14" t="s">
        <v>12</v>
      </c>
      <c r="B14">
        <f>B7/$H7*J4</f>
        <v>13.280212483399733</v>
      </c>
      <c r="C14">
        <f>(C7/$H7)*J4</f>
        <v>15.936254980079681</v>
      </c>
      <c r="D14">
        <f>D7/$H7*J4</f>
        <v>17.264276228419657</v>
      </c>
      <c r="E14">
        <f>E7/$H7*J4</f>
        <v>18.592297476759629</v>
      </c>
      <c r="F14">
        <f>F7/$H7*J4</f>
        <v>18.990703851261621</v>
      </c>
      <c r="G14">
        <f>G7/$H7*J4</f>
        <v>15.936254980079681</v>
      </c>
      <c r="H14" s="10">
        <f t="shared" si="1"/>
        <v>100.00000000000001</v>
      </c>
    </row>
    <row r="15" spans="1:10">
      <c r="H15" s="10">
        <f t="shared" si="1"/>
        <v>0</v>
      </c>
    </row>
    <row r="16" spans="1:10">
      <c r="H16" s="10">
        <f t="shared" si="1"/>
        <v>0</v>
      </c>
    </row>
    <row r="17" spans="1:10">
      <c r="H17" s="10">
        <f t="shared" si="1"/>
        <v>0</v>
      </c>
    </row>
    <row r="18" spans="1:10">
      <c r="A18" s="2" t="s">
        <v>16</v>
      </c>
      <c r="B18" s="2"/>
      <c r="C18" s="2"/>
      <c r="D18" s="2"/>
      <c r="E18" s="2"/>
      <c r="F18" s="2"/>
      <c r="H18" s="10"/>
      <c r="J18" s="14">
        <v>0.17499999999999999</v>
      </c>
    </row>
    <row r="19" spans="1:10">
      <c r="A19" s="13" t="s">
        <v>5</v>
      </c>
      <c r="B19">
        <f>B4*J18</f>
        <v>425.42499999999995</v>
      </c>
      <c r="C19">
        <f>C4*$J18</f>
        <v>576.79999999999995</v>
      </c>
      <c r="D19">
        <f t="shared" ref="D19:G19" si="3">D4*$J18</f>
        <v>383.07499999999999</v>
      </c>
      <c r="E19">
        <f t="shared" si="3"/>
        <v>383.07499999999999</v>
      </c>
      <c r="F19">
        <f t="shared" si="3"/>
        <v>525</v>
      </c>
      <c r="G19">
        <f t="shared" si="3"/>
        <v>505.74999999999994</v>
      </c>
      <c r="H19" s="10">
        <f t="shared" si="1"/>
        <v>2799.125</v>
      </c>
    </row>
    <row r="20" spans="1:10">
      <c r="A20" s="13" t="s">
        <v>6</v>
      </c>
      <c r="B20">
        <f>B5*$J18</f>
        <v>1143.0999999999999</v>
      </c>
      <c r="C20">
        <f t="shared" ref="C20:G20" si="4">C5*$J18</f>
        <v>1019.55</v>
      </c>
      <c r="D20">
        <f t="shared" si="4"/>
        <v>1071.7</v>
      </c>
      <c r="E20">
        <f t="shared" si="4"/>
        <v>1225</v>
      </c>
      <c r="F20">
        <f t="shared" si="4"/>
        <v>1262.2749999999999</v>
      </c>
      <c r="G20">
        <f t="shared" si="4"/>
        <v>1207.1499999999999</v>
      </c>
      <c r="H20" s="10">
        <f t="shared" si="1"/>
        <v>6928.7749999999987</v>
      </c>
    </row>
    <row r="21" spans="1:10">
      <c r="A21" s="13" t="s">
        <v>7</v>
      </c>
      <c r="B21">
        <f>B20*$J18</f>
        <v>200.04249999999996</v>
      </c>
      <c r="C21">
        <f t="shared" ref="C21:G21" si="5">C20*$J18</f>
        <v>178.42124999999999</v>
      </c>
      <c r="D21">
        <f t="shared" si="5"/>
        <v>187.54749999999999</v>
      </c>
      <c r="E21">
        <f t="shared" si="5"/>
        <v>214.375</v>
      </c>
      <c r="F21">
        <f t="shared" si="5"/>
        <v>220.89812499999996</v>
      </c>
      <c r="G21">
        <f t="shared" si="5"/>
        <v>211.25124999999997</v>
      </c>
      <c r="H21" s="10">
        <f t="shared" si="1"/>
        <v>1212.5356249999998</v>
      </c>
    </row>
    <row r="22" spans="1:10">
      <c r="A22" s="13" t="s">
        <v>12</v>
      </c>
      <c r="B22">
        <f>B7*$J18</f>
        <v>175</v>
      </c>
      <c r="C22">
        <f t="shared" ref="C22:G22" si="6">C7*$J18</f>
        <v>210</v>
      </c>
      <c r="D22">
        <f t="shared" si="6"/>
        <v>227.49999999999997</v>
      </c>
      <c r="E22">
        <f t="shared" si="6"/>
        <v>244.99999999999997</v>
      </c>
      <c r="F22">
        <f t="shared" si="6"/>
        <v>250.24999999999997</v>
      </c>
      <c r="G22">
        <f t="shared" si="6"/>
        <v>210</v>
      </c>
      <c r="H22" s="10">
        <f t="shared" si="1"/>
        <v>1317.75</v>
      </c>
    </row>
    <row r="25" spans="1:10">
      <c r="A25" s="2" t="s">
        <v>17</v>
      </c>
      <c r="B25" s="2"/>
      <c r="C25" s="2"/>
      <c r="D25" s="2"/>
      <c r="E25" s="2"/>
      <c r="F25" s="2"/>
      <c r="G25" s="2"/>
    </row>
    <row r="26" spans="1:10">
      <c r="B26">
        <f>B4-B19</f>
        <v>2005.575</v>
      </c>
      <c r="C26">
        <f t="shared" ref="C26:G26" si="7">C4-C19</f>
        <v>2719.2</v>
      </c>
      <c r="D26">
        <f t="shared" si="7"/>
        <v>1805.925</v>
      </c>
      <c r="E26">
        <f t="shared" si="7"/>
        <v>1805.925</v>
      </c>
      <c r="F26">
        <f t="shared" si="7"/>
        <v>2475</v>
      </c>
      <c r="G26">
        <f t="shared" si="7"/>
        <v>2384.25</v>
      </c>
      <c r="H26" s="15">
        <f>SUM(B26:G26)</f>
        <v>13195.875</v>
      </c>
    </row>
    <row r="27" spans="1:10">
      <c r="B27">
        <f>B5-B20</f>
        <v>5388.9</v>
      </c>
      <c r="C27">
        <f t="shared" ref="C27:G27" si="8">C5-C20</f>
        <v>4806.45</v>
      </c>
      <c r="D27">
        <f t="shared" si="8"/>
        <v>5052.3</v>
      </c>
      <c r="E27">
        <f t="shared" si="8"/>
        <v>5775</v>
      </c>
      <c r="F27">
        <f t="shared" si="8"/>
        <v>5950.7250000000004</v>
      </c>
      <c r="G27">
        <f t="shared" si="8"/>
        <v>5690.85</v>
      </c>
      <c r="H27" s="15">
        <f t="shared" ref="H27:H29" si="9">SUM(B27:G27)</f>
        <v>32664.224999999999</v>
      </c>
    </row>
    <row r="28" spans="1:10">
      <c r="B28">
        <f>B6-B21</f>
        <v>694.95749999999998</v>
      </c>
      <c r="C28">
        <f t="shared" ref="C28:G28" si="10">C6-C21</f>
        <v>253.57875000000001</v>
      </c>
      <c r="D28">
        <f t="shared" si="10"/>
        <v>408.45249999999999</v>
      </c>
      <c r="E28">
        <f t="shared" si="10"/>
        <v>397.625</v>
      </c>
      <c r="F28">
        <f t="shared" si="10"/>
        <v>394.10187500000006</v>
      </c>
      <c r="G28">
        <f t="shared" si="10"/>
        <v>488.74875000000003</v>
      </c>
      <c r="H28" s="15">
        <f t="shared" si="9"/>
        <v>2637.464375</v>
      </c>
    </row>
    <row r="29" spans="1:10">
      <c r="B29">
        <f>B22</f>
        <v>175</v>
      </c>
      <c r="C29">
        <f t="shared" ref="C29:G29" si="11">C22</f>
        <v>210</v>
      </c>
      <c r="D29">
        <f t="shared" si="11"/>
        <v>227.49999999999997</v>
      </c>
      <c r="E29">
        <f t="shared" si="11"/>
        <v>244.99999999999997</v>
      </c>
      <c r="F29">
        <f t="shared" si="11"/>
        <v>250.24999999999997</v>
      </c>
      <c r="G29">
        <f t="shared" si="11"/>
        <v>210</v>
      </c>
      <c r="H29" s="15">
        <f t="shared" si="9"/>
        <v>1317.75</v>
      </c>
    </row>
  </sheetData>
  <mergeCells count="4">
    <mergeCell ref="A25:G25"/>
    <mergeCell ref="B10:F10"/>
    <mergeCell ref="A1:H1"/>
    <mergeCell ref="A18:F18"/>
  </mergeCells>
  <pageMargins left="0.7" right="0.7" top="0.75" bottom="0.75" header="0.3" footer="0.3"/>
  <pageSetup orientation="portrait" r:id="rId1"/>
  <ignoredErrors>
    <ignoredError sqref="B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NTS</dc:creator>
  <cp:lastModifiedBy>NTS</cp:lastModifiedBy>
  <dcterms:created xsi:type="dcterms:W3CDTF">2013-05-20T08:35:14Z</dcterms:created>
  <dcterms:modified xsi:type="dcterms:W3CDTF">2013-05-20T10:27:31Z</dcterms:modified>
</cp:coreProperties>
</file>